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4120" windowHeight="13140" activeTab="2"/>
  </bookViews>
  <sheets>
    <sheet name="男" sheetId="3" r:id="rId1"/>
    <sheet name="女" sheetId="2" r:id="rId2"/>
    <sheet name="定向凤凰社区" sheetId="1" r:id="rId3"/>
  </sheets>
  <calcPr calcId="114210"/>
</workbook>
</file>

<file path=xl/calcChain.xml><?xml version="1.0" encoding="utf-8"?>
<calcChain xmlns="http://schemas.openxmlformats.org/spreadsheetml/2006/main">
  <c r="F5" i="3"/>
  <c r="U5"/>
  <c r="V5"/>
  <c r="F6"/>
  <c r="U6"/>
  <c r="V6"/>
  <c r="F7"/>
  <c r="U7"/>
  <c r="V7"/>
  <c r="F8"/>
  <c r="U8"/>
  <c r="V8"/>
  <c r="F9"/>
  <c r="U9"/>
  <c r="V9"/>
  <c r="F10"/>
  <c r="U10"/>
  <c r="V10"/>
  <c r="F11"/>
  <c r="U11"/>
  <c r="V11"/>
  <c r="F12"/>
  <c r="U12"/>
  <c r="V12"/>
  <c r="F13"/>
  <c r="U13"/>
  <c r="V13"/>
  <c r="F14"/>
  <c r="U14"/>
  <c r="V14"/>
  <c r="F15"/>
  <c r="U15"/>
  <c r="V15"/>
  <c r="F16"/>
  <c r="U16"/>
  <c r="V16"/>
  <c r="F5" i="2"/>
  <c r="U5"/>
  <c r="F6"/>
  <c r="U6"/>
  <c r="F7"/>
  <c r="U7"/>
  <c r="F8"/>
  <c r="U8"/>
  <c r="F9"/>
  <c r="U9"/>
  <c r="F10"/>
  <c r="U10"/>
  <c r="F11"/>
  <c r="U11"/>
  <c r="F12"/>
  <c r="U12"/>
  <c r="F13"/>
  <c r="U13"/>
  <c r="F14"/>
  <c r="U14"/>
  <c r="F15"/>
  <c r="U15"/>
  <c r="F16"/>
  <c r="U16"/>
  <c r="F6" i="1"/>
  <c r="F7"/>
  <c r="F8"/>
  <c r="F9"/>
  <c r="F10"/>
  <c r="U6"/>
  <c r="U7"/>
  <c r="U8"/>
  <c r="U9"/>
  <c r="U10"/>
  <c r="U5"/>
  <c r="F5"/>
</calcChain>
</file>

<file path=xl/sharedStrings.xml><?xml version="1.0" encoding="utf-8"?>
<sst xmlns="http://schemas.openxmlformats.org/spreadsheetml/2006/main" count="525" uniqueCount="156">
  <si>
    <t>序号</t>
  </si>
  <si>
    <t>考号</t>
  </si>
  <si>
    <t>性别</t>
  </si>
  <si>
    <t>身份证号</t>
  </si>
  <si>
    <t>笔试成绩</t>
  </si>
  <si>
    <t>总分</t>
  </si>
  <si>
    <t>男</t>
  </si>
  <si>
    <t>74.75</t>
  </si>
  <si>
    <t>74.00</t>
  </si>
  <si>
    <t>76.00</t>
  </si>
  <si>
    <t>72.75</t>
  </si>
  <si>
    <t>73.75</t>
  </si>
  <si>
    <t>73.50</t>
  </si>
  <si>
    <t>女</t>
  </si>
  <si>
    <t>79.50</t>
  </si>
  <si>
    <t>79.25</t>
  </si>
  <si>
    <t>76.75</t>
  </si>
  <si>
    <t>77.75</t>
  </si>
  <si>
    <t>500227080712</t>
  </si>
  <si>
    <t>82.50</t>
  </si>
  <si>
    <t>500227080403</t>
  </si>
  <si>
    <t>80.50</t>
  </si>
  <si>
    <t>500227080511</t>
  </si>
  <si>
    <t>81.00</t>
  </si>
  <si>
    <t>500227080707</t>
  </si>
  <si>
    <t>500227080626</t>
  </si>
  <si>
    <t>78.25</t>
  </si>
  <si>
    <t>500227080410</t>
  </si>
  <si>
    <t>500227080711</t>
  </si>
  <si>
    <t>500227080505</t>
  </si>
  <si>
    <t>500227080417</t>
  </si>
  <si>
    <t>500227080621</t>
  </si>
  <si>
    <t>75.00</t>
  </si>
  <si>
    <t>500227****1327</t>
  </si>
  <si>
    <t>500227****1343</t>
  </si>
  <si>
    <t>500227****3924</t>
  </si>
  <si>
    <t>500227****6320</t>
  </si>
  <si>
    <t>500227****3927</t>
  </si>
  <si>
    <t>500227****1124</t>
  </si>
  <si>
    <t>500227****2865</t>
  </si>
  <si>
    <t>500224****4222</t>
  </si>
  <si>
    <t>500227****7728</t>
  </si>
  <si>
    <t>500227****4628</t>
  </si>
  <si>
    <t>500231****6064</t>
  </si>
  <si>
    <t>500227080119</t>
  </si>
  <si>
    <t>84.00</t>
  </si>
  <si>
    <t>500227080718</t>
  </si>
  <si>
    <t>500227080506</t>
  </si>
  <si>
    <t>500227080327</t>
  </si>
  <si>
    <t>500227080303</t>
  </si>
  <si>
    <t>500227080414</t>
  </si>
  <si>
    <t>74.50</t>
  </si>
  <si>
    <t>500227080509</t>
  </si>
  <si>
    <t>500227080523</t>
  </si>
  <si>
    <t>500227080226</t>
  </si>
  <si>
    <t>70.25</t>
  </si>
  <si>
    <t>500227080526</t>
  </si>
  <si>
    <t>500227080720</t>
  </si>
  <si>
    <t>65.75</t>
  </si>
  <si>
    <t>500227080306</t>
  </si>
  <si>
    <t>500227****0019</t>
  </si>
  <si>
    <t>500227****1111</t>
  </si>
  <si>
    <t>500227****0011</t>
  </si>
  <si>
    <t>500240****0157</t>
  </si>
  <si>
    <t>500227****1311</t>
  </si>
  <si>
    <t>500227****7715</t>
  </si>
  <si>
    <t>500227****541x</t>
  </si>
  <si>
    <t>500227****0416</t>
  </si>
  <si>
    <t>定向凤凰社区</t>
    <phoneticPr fontId="5" type="noConversion"/>
  </si>
  <si>
    <t>500227080630</t>
  </si>
  <si>
    <t>500227080202</t>
  </si>
  <si>
    <t>68.00</t>
  </si>
  <si>
    <t>500227080116</t>
  </si>
  <si>
    <t>61.00</t>
  </si>
  <si>
    <t>500227080130</t>
  </si>
  <si>
    <t>56.75</t>
  </si>
  <si>
    <t>500227080615</t>
  </si>
  <si>
    <t>56.50</t>
  </si>
  <si>
    <t>500227080103</t>
  </si>
  <si>
    <t>54.50</t>
  </si>
  <si>
    <t>500227****1123</t>
  </si>
  <si>
    <t>500227****3515</t>
  </si>
  <si>
    <t>500227****2220</t>
  </si>
  <si>
    <t>230604****2228</t>
  </si>
  <si>
    <t>500227****2421</t>
  </si>
  <si>
    <t>513021****7569</t>
  </si>
  <si>
    <t>加分</t>
    <phoneticPr fontId="5" type="noConversion"/>
  </si>
  <si>
    <t>加分合计</t>
    <phoneticPr fontId="5" type="noConversion"/>
  </si>
  <si>
    <t>——</t>
    <phoneticPr fontId="5" type="noConversion"/>
  </si>
  <si>
    <t>①中共正式党员            （2分）</t>
    <phoneticPr fontId="5" type="noConversion"/>
  </si>
  <si>
    <t>②本科及以上学历          （2分）</t>
    <phoneticPr fontId="5" type="noConversion"/>
  </si>
  <si>
    <t>③获社会工作者初级证书    （2分）</t>
    <phoneticPr fontId="5" type="noConversion"/>
  </si>
  <si>
    <t>③任本区其他镇街村（社区）书记等2年及以上者        （3分）</t>
    <phoneticPr fontId="5" type="noConversion"/>
  </si>
  <si>
    <t>②现本区规模以上企业任中层管理2年及以上经历者        （3分）</t>
    <phoneticPr fontId="5" type="noConversion"/>
  </si>
  <si>
    <t>④军队服役5年以上及四级士官以下（2分）</t>
    <phoneticPr fontId="5" type="noConversion"/>
  </si>
  <si>
    <t>⑤农村建卡贫困户，城镇低保子女（2分）</t>
    <phoneticPr fontId="5" type="noConversion"/>
  </si>
  <si>
    <t>⑥西部志愿者服务期2年及以上考核合格者（2分）</t>
    <phoneticPr fontId="5" type="noConversion"/>
  </si>
  <si>
    <t>⑦璧泉街道机关劳务派遣人员2年以上        （2分）</t>
    <phoneticPr fontId="5" type="noConversion"/>
  </si>
  <si>
    <t>①获社会工作者中级职业水平证书（3分）</t>
    <phoneticPr fontId="5" type="noConversion"/>
  </si>
  <si>
    <t>④军队复退转四级士官及以上        （3分）</t>
    <phoneticPr fontId="5" type="noConversion"/>
  </si>
  <si>
    <t>⑤璧泉街道机关劳务派遣人员5年以上         （3分）</t>
    <phoneticPr fontId="5" type="noConversion"/>
  </si>
  <si>
    <t>笔试成绩</t>
    <phoneticPr fontId="5" type="noConversion"/>
  </si>
  <si>
    <t>笔试折算后成绩</t>
    <phoneticPr fontId="5" type="noConversion"/>
  </si>
  <si>
    <t>面试成绩</t>
    <phoneticPr fontId="5" type="noConversion"/>
  </si>
  <si>
    <t>面试折算后成绩</t>
    <phoneticPr fontId="5" type="noConversion"/>
  </si>
  <si>
    <t>备注：总分=笔试成绩*60%+加分+面试成绩*40%</t>
    <phoneticPr fontId="5" type="noConversion"/>
  </si>
  <si>
    <t>加分</t>
    <phoneticPr fontId="5" type="noConversion"/>
  </si>
  <si>
    <t>面试成绩</t>
    <phoneticPr fontId="5" type="noConversion"/>
  </si>
  <si>
    <t>笔试成绩</t>
    <phoneticPr fontId="5" type="noConversion"/>
  </si>
  <si>
    <t>笔试折算后成绩</t>
    <phoneticPr fontId="5" type="noConversion"/>
  </si>
  <si>
    <t>①中共正式党员            （2分）</t>
    <phoneticPr fontId="5" type="noConversion"/>
  </si>
  <si>
    <t>②本科及以上学历          （2分）</t>
    <phoneticPr fontId="5" type="noConversion"/>
  </si>
  <si>
    <t>③获社会工作者初级证书    （2分）</t>
    <phoneticPr fontId="5" type="noConversion"/>
  </si>
  <si>
    <t>④军队服役5年以上及四级士官以下（2分）</t>
    <phoneticPr fontId="5" type="noConversion"/>
  </si>
  <si>
    <t>⑤农村建卡贫困户，城镇低保子女（2分）</t>
    <phoneticPr fontId="5" type="noConversion"/>
  </si>
  <si>
    <t>⑥西部志愿者服务期2年及以上考核合格者（2分）</t>
    <phoneticPr fontId="5" type="noConversion"/>
  </si>
  <si>
    <t>⑦璧泉街道机关劳务派遣人员2年以上        （2分）</t>
    <phoneticPr fontId="5" type="noConversion"/>
  </si>
  <si>
    <t>①获社会工作者中级职业水平证书（3分）</t>
    <phoneticPr fontId="5" type="noConversion"/>
  </si>
  <si>
    <t>②现本区规模以上企业任中层管理2年及以上经历者        （3分）</t>
    <phoneticPr fontId="5" type="noConversion"/>
  </si>
  <si>
    <t>③任本区其他镇街村（社区）书记等2年及以上者        （3分）</t>
    <phoneticPr fontId="5" type="noConversion"/>
  </si>
  <si>
    <t>④军队复退转四级士官及以上        （3分）</t>
    <phoneticPr fontId="5" type="noConversion"/>
  </si>
  <si>
    <t>⑤璧泉街道机关劳务派遣人员5年以上         （3分）</t>
    <phoneticPr fontId="5" type="noConversion"/>
  </si>
  <si>
    <t>加分合计</t>
    <phoneticPr fontId="5" type="noConversion"/>
  </si>
  <si>
    <t>面试折算后成绩</t>
    <phoneticPr fontId="5" type="noConversion"/>
  </si>
  <si>
    <t>——</t>
    <phoneticPr fontId="5" type="noConversion"/>
  </si>
  <si>
    <t>备注：总分=笔试成绩*60%+加分+面试成绩*40%</t>
    <phoneticPr fontId="5" type="noConversion"/>
  </si>
  <si>
    <t>女性</t>
    <phoneticPr fontId="5" type="noConversion"/>
  </si>
  <si>
    <t>500227080622</t>
    <phoneticPr fontId="5" type="noConversion"/>
  </si>
  <si>
    <t>500227080228</t>
    <phoneticPr fontId="5" type="noConversion"/>
  </si>
  <si>
    <t>男性</t>
    <phoneticPr fontId="5" type="noConversion"/>
  </si>
  <si>
    <t>加分</t>
    <phoneticPr fontId="5" type="noConversion"/>
  </si>
  <si>
    <t>面试成绩</t>
    <phoneticPr fontId="5" type="noConversion"/>
  </si>
  <si>
    <t>笔试成绩</t>
    <phoneticPr fontId="5" type="noConversion"/>
  </si>
  <si>
    <t>笔试折算后成绩</t>
    <phoneticPr fontId="5" type="noConversion"/>
  </si>
  <si>
    <t>①中共正式党员            （2分）</t>
    <phoneticPr fontId="5" type="noConversion"/>
  </si>
  <si>
    <t>②本科及以上学历          （2分）</t>
    <phoneticPr fontId="5" type="noConversion"/>
  </si>
  <si>
    <t>③获社会工作者初级证书    （2分）</t>
    <phoneticPr fontId="5" type="noConversion"/>
  </si>
  <si>
    <t>④军队服役5年以上及四级士官以下（2分）</t>
    <phoneticPr fontId="5" type="noConversion"/>
  </si>
  <si>
    <t>⑤农村建卡贫困户，城镇低保子女（2分）</t>
    <phoneticPr fontId="5" type="noConversion"/>
  </si>
  <si>
    <t>⑥西部志愿者服务期2年及以上考核合格者（2分）</t>
    <phoneticPr fontId="5" type="noConversion"/>
  </si>
  <si>
    <t>⑦璧泉街道机关劳务派遣人员2年以上        （2分）</t>
    <phoneticPr fontId="5" type="noConversion"/>
  </si>
  <si>
    <t>①获社会工作者中级职业水平证书（3分）</t>
    <phoneticPr fontId="5" type="noConversion"/>
  </si>
  <si>
    <t>②现本区规模以上企业任中层管理2年及以上经历者        （3分）</t>
    <phoneticPr fontId="5" type="noConversion"/>
  </si>
  <si>
    <t>③任本区其他镇街村（社区）书记等2年及以上者        （3分）</t>
    <phoneticPr fontId="5" type="noConversion"/>
  </si>
  <si>
    <t>④军队复退转四级士官及以上        （3分）</t>
    <phoneticPr fontId="5" type="noConversion"/>
  </si>
  <si>
    <t>⑤璧泉街道机关劳务派遣人员5年以上         （3分）</t>
    <phoneticPr fontId="5" type="noConversion"/>
  </si>
  <si>
    <t>加分合计</t>
    <phoneticPr fontId="5" type="noConversion"/>
  </si>
  <si>
    <t>面试折算后成绩</t>
    <phoneticPr fontId="5" type="noConversion"/>
  </si>
  <si>
    <t>500227****7138</t>
    <phoneticPr fontId="5" type="noConversion"/>
  </si>
  <si>
    <t>——</t>
    <phoneticPr fontId="5" type="noConversion"/>
  </si>
  <si>
    <t>500238****625x</t>
    <phoneticPr fontId="5" type="noConversion"/>
  </si>
  <si>
    <t>500227****0019</t>
    <phoneticPr fontId="5" type="noConversion"/>
  </si>
  <si>
    <t>510232****8238</t>
    <phoneticPr fontId="5" type="noConversion"/>
  </si>
  <si>
    <t>备注：总分=笔试成绩*60%+加分+面试成绩*40%</t>
    <phoneticPr fontId="5" type="noConversion"/>
  </si>
  <si>
    <r>
      <t>璧泉街道2019年8月公开招录社区工作者各项成绩汇总表</t>
    </r>
    <r>
      <rPr>
        <sz val="18"/>
        <color indexed="8"/>
        <rFont val="方正仿宋_GBK"/>
        <family val="4"/>
        <charset val="134"/>
      </rPr>
      <t xml:space="preserve">  </t>
    </r>
    <phoneticPr fontId="5" type="noConversion"/>
  </si>
  <si>
    <t>璧泉街道2019年8月公开招录社区工作者各项成绩汇总表</t>
    <phoneticPr fontId="5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</si>
</sst>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1">
    <font>
      <sz val="11"/>
      <color theme="1"/>
      <name val="宋体"/>
      <charset val="134"/>
      <scheme val="minor"/>
    </font>
    <font>
      <sz val="11"/>
      <color indexed="8"/>
      <name val="方正黑体_GBK"/>
      <family val="4"/>
      <charset val="134"/>
    </font>
    <font>
      <sz val="11"/>
      <color indexed="8"/>
      <name val="Times New Roman"/>
      <family val="1"/>
    </font>
    <font>
      <sz val="11"/>
      <name val="新宋体"/>
      <family val="3"/>
      <charset val="134"/>
    </font>
    <font>
      <sz val="11"/>
      <name val="Times New Roman"/>
      <family val="1"/>
    </font>
    <font>
      <sz val="9"/>
      <name val="宋体"/>
      <charset val="134"/>
    </font>
    <font>
      <sz val="16"/>
      <color indexed="8"/>
      <name val="方正黑体_GBK"/>
      <family val="4"/>
      <charset val="134"/>
    </font>
    <font>
      <sz val="8"/>
      <color indexed="8"/>
      <name val="方正黑体_GBK"/>
      <family val="4"/>
      <charset val="134"/>
    </font>
    <font>
      <sz val="18"/>
      <color indexed="8"/>
      <name val="方正小标宋_GBK"/>
      <family val="4"/>
      <charset val="134"/>
    </font>
    <font>
      <sz val="18"/>
      <color indexed="8"/>
      <name val="方正仿宋_GBK"/>
      <family val="4"/>
      <charset val="134"/>
    </font>
    <font>
      <sz val="11"/>
      <color theme="1"/>
      <name val="等线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49"/>
  <sheetViews>
    <sheetView workbookViewId="0">
      <selection sqref="A1:V1"/>
    </sheetView>
  </sheetViews>
  <sheetFormatPr defaultColWidth="9" defaultRowHeight="13.5"/>
  <cols>
    <col min="1" max="1" width="2.875" customWidth="1"/>
    <col min="2" max="2" width="12.375" customWidth="1"/>
    <col min="3" max="3" width="3.5" customWidth="1"/>
    <col min="4" max="4" width="14.5" customWidth="1"/>
    <col min="5" max="5" width="4.875" customWidth="1"/>
    <col min="6" max="6" width="5.75" customWidth="1"/>
    <col min="7" max="18" width="5.875" customWidth="1"/>
    <col min="19" max="19" width="4.375" customWidth="1"/>
    <col min="20" max="20" width="5.625" customWidth="1"/>
    <col min="21" max="21" width="5.625" style="1" customWidth="1"/>
    <col min="22" max="22" width="6.125" style="1" customWidth="1"/>
    <col min="23" max="23" width="19.25" customWidth="1"/>
  </cols>
  <sheetData>
    <row r="1" spans="1:22" ht="48" customHeight="1">
      <c r="A1" s="20" t="s">
        <v>154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2" ht="33" customHeight="1">
      <c r="A2" s="22" t="s">
        <v>129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</row>
    <row r="3" spans="1:22" ht="19.5" customHeight="1">
      <c r="A3" s="17" t="s">
        <v>0</v>
      </c>
      <c r="B3" s="23" t="s">
        <v>1</v>
      </c>
      <c r="C3" s="17" t="s">
        <v>2</v>
      </c>
      <c r="D3" s="23" t="s">
        <v>3</v>
      </c>
      <c r="E3" s="16" t="s">
        <v>4</v>
      </c>
      <c r="F3" s="16"/>
      <c r="G3" s="22" t="s">
        <v>130</v>
      </c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16" t="s">
        <v>131</v>
      </c>
      <c r="U3" s="16"/>
      <c r="V3" s="23" t="s">
        <v>5</v>
      </c>
    </row>
    <row r="4" spans="1:22" ht="112.5" customHeight="1">
      <c r="A4" s="18"/>
      <c r="B4" s="24"/>
      <c r="C4" s="18"/>
      <c r="D4" s="24"/>
      <c r="E4" s="6" t="s">
        <v>132</v>
      </c>
      <c r="F4" s="15" t="s">
        <v>133</v>
      </c>
      <c r="G4" s="9" t="s">
        <v>134</v>
      </c>
      <c r="H4" s="9" t="s">
        <v>135</v>
      </c>
      <c r="I4" s="9" t="s">
        <v>136</v>
      </c>
      <c r="J4" s="9" t="s">
        <v>137</v>
      </c>
      <c r="K4" s="9" t="s">
        <v>138</v>
      </c>
      <c r="L4" s="9" t="s">
        <v>139</v>
      </c>
      <c r="M4" s="9" t="s">
        <v>140</v>
      </c>
      <c r="N4" s="9" t="s">
        <v>141</v>
      </c>
      <c r="O4" s="9" t="s">
        <v>142</v>
      </c>
      <c r="P4" s="9" t="s">
        <v>143</v>
      </c>
      <c r="Q4" s="9" t="s">
        <v>144</v>
      </c>
      <c r="R4" s="9" t="s">
        <v>145</v>
      </c>
      <c r="S4" s="6" t="s">
        <v>146</v>
      </c>
      <c r="T4" s="6" t="s">
        <v>131</v>
      </c>
      <c r="U4" s="15" t="s">
        <v>147</v>
      </c>
      <c r="V4" s="24"/>
    </row>
    <row r="5" spans="1:22" ht="22.5" customHeight="1">
      <c r="A5" s="3">
        <v>1</v>
      </c>
      <c r="B5" s="3" t="s">
        <v>44</v>
      </c>
      <c r="C5" s="4" t="s">
        <v>6</v>
      </c>
      <c r="D5" s="3" t="s">
        <v>148</v>
      </c>
      <c r="E5" s="3" t="s">
        <v>45</v>
      </c>
      <c r="F5" s="7">
        <f t="shared" ref="F5:F16" si="0">E5*0.6</f>
        <v>50.4</v>
      </c>
      <c r="G5" s="3" t="s">
        <v>149</v>
      </c>
      <c r="H5" s="3">
        <v>2</v>
      </c>
      <c r="I5" s="3" t="s">
        <v>149</v>
      </c>
      <c r="J5" s="3" t="s">
        <v>149</v>
      </c>
      <c r="K5" s="3" t="s">
        <v>149</v>
      </c>
      <c r="L5" s="3" t="s">
        <v>149</v>
      </c>
      <c r="M5" s="3" t="s">
        <v>149</v>
      </c>
      <c r="N5" s="10" t="s">
        <v>149</v>
      </c>
      <c r="O5" s="3" t="s">
        <v>149</v>
      </c>
      <c r="P5" s="3" t="s">
        <v>149</v>
      </c>
      <c r="Q5" s="3" t="s">
        <v>149</v>
      </c>
      <c r="R5" s="3" t="s">
        <v>149</v>
      </c>
      <c r="S5" s="3">
        <v>2</v>
      </c>
      <c r="T5" s="7">
        <v>79</v>
      </c>
      <c r="U5" s="7">
        <f t="shared" ref="U5:U16" si="1">T5*0.4</f>
        <v>31.6</v>
      </c>
      <c r="V5" s="7">
        <f t="shared" ref="V5:V16" si="2">U5+S5+F5</f>
        <v>84</v>
      </c>
    </row>
    <row r="6" spans="1:22" ht="22.5" customHeight="1">
      <c r="A6" s="3">
        <v>2</v>
      </c>
      <c r="B6" s="3" t="s">
        <v>46</v>
      </c>
      <c r="C6" s="4" t="s">
        <v>6</v>
      </c>
      <c r="D6" s="3" t="s">
        <v>150</v>
      </c>
      <c r="E6" s="3" t="s">
        <v>15</v>
      </c>
      <c r="F6" s="7">
        <f t="shared" si="0"/>
        <v>47.55</v>
      </c>
      <c r="G6" s="3" t="s">
        <v>149</v>
      </c>
      <c r="H6" s="3">
        <v>2</v>
      </c>
      <c r="I6" s="3" t="s">
        <v>149</v>
      </c>
      <c r="J6" s="3" t="s">
        <v>149</v>
      </c>
      <c r="K6" s="3" t="s">
        <v>149</v>
      </c>
      <c r="L6" s="3" t="s">
        <v>149</v>
      </c>
      <c r="M6" s="3" t="s">
        <v>149</v>
      </c>
      <c r="N6" s="10" t="s">
        <v>149</v>
      </c>
      <c r="O6" s="3" t="s">
        <v>149</v>
      </c>
      <c r="P6" s="3" t="s">
        <v>149</v>
      </c>
      <c r="Q6" s="3" t="s">
        <v>149</v>
      </c>
      <c r="R6" s="3" t="s">
        <v>149</v>
      </c>
      <c r="S6" s="3">
        <v>2</v>
      </c>
      <c r="T6" s="7">
        <v>80.599999999999994</v>
      </c>
      <c r="U6" s="7">
        <f t="shared" si="1"/>
        <v>32.24</v>
      </c>
      <c r="V6" s="7">
        <f t="shared" si="2"/>
        <v>81.789999999999992</v>
      </c>
    </row>
    <row r="7" spans="1:22" ht="22.5" customHeight="1">
      <c r="A7" s="3">
        <v>3</v>
      </c>
      <c r="B7" s="3" t="s">
        <v>47</v>
      </c>
      <c r="C7" s="4" t="s">
        <v>6</v>
      </c>
      <c r="D7" s="3" t="s">
        <v>151</v>
      </c>
      <c r="E7" s="3" t="s">
        <v>8</v>
      </c>
      <c r="F7" s="7">
        <f t="shared" si="0"/>
        <v>44.4</v>
      </c>
      <c r="G7" s="3" t="s">
        <v>149</v>
      </c>
      <c r="H7" s="3">
        <v>2</v>
      </c>
      <c r="I7" s="3" t="s">
        <v>149</v>
      </c>
      <c r="J7" s="3" t="s">
        <v>149</v>
      </c>
      <c r="K7" s="3" t="s">
        <v>149</v>
      </c>
      <c r="L7" s="3" t="s">
        <v>149</v>
      </c>
      <c r="M7" s="3" t="s">
        <v>149</v>
      </c>
      <c r="N7" s="10" t="s">
        <v>149</v>
      </c>
      <c r="O7" s="3" t="s">
        <v>149</v>
      </c>
      <c r="P7" s="3" t="s">
        <v>149</v>
      </c>
      <c r="Q7" s="3" t="s">
        <v>149</v>
      </c>
      <c r="R7" s="3" t="s">
        <v>149</v>
      </c>
      <c r="S7" s="3">
        <v>2</v>
      </c>
      <c r="T7" s="7">
        <v>84.6</v>
      </c>
      <c r="U7" s="7">
        <f t="shared" si="1"/>
        <v>33.839999999999996</v>
      </c>
      <c r="V7" s="7">
        <f t="shared" si="2"/>
        <v>80.239999999999995</v>
      </c>
    </row>
    <row r="8" spans="1:22" ht="22.5" customHeight="1">
      <c r="A8" s="3">
        <v>4</v>
      </c>
      <c r="B8" s="3" t="s">
        <v>50</v>
      </c>
      <c r="C8" s="4" t="s">
        <v>6</v>
      </c>
      <c r="D8" s="3" t="s">
        <v>62</v>
      </c>
      <c r="E8" s="3" t="s">
        <v>51</v>
      </c>
      <c r="F8" s="7">
        <f t="shared" si="0"/>
        <v>44.699999999999996</v>
      </c>
      <c r="G8" s="3">
        <v>2</v>
      </c>
      <c r="H8" s="3" t="s">
        <v>149</v>
      </c>
      <c r="I8" s="3" t="s">
        <v>149</v>
      </c>
      <c r="J8" s="3">
        <v>2</v>
      </c>
      <c r="K8" s="3" t="s">
        <v>149</v>
      </c>
      <c r="L8" s="3" t="s">
        <v>149</v>
      </c>
      <c r="M8" s="3" t="s">
        <v>149</v>
      </c>
      <c r="N8" s="10" t="s">
        <v>149</v>
      </c>
      <c r="O8" s="3" t="s">
        <v>149</v>
      </c>
      <c r="P8" s="3" t="s">
        <v>149</v>
      </c>
      <c r="Q8" s="3" t="s">
        <v>149</v>
      </c>
      <c r="R8" s="3" t="s">
        <v>149</v>
      </c>
      <c r="S8" s="3">
        <v>4</v>
      </c>
      <c r="T8" s="7">
        <v>78.8</v>
      </c>
      <c r="U8" s="7">
        <f t="shared" si="1"/>
        <v>31.52</v>
      </c>
      <c r="V8" s="7">
        <f t="shared" si="2"/>
        <v>80.22</v>
      </c>
    </row>
    <row r="9" spans="1:22" ht="22.5" customHeight="1">
      <c r="A9" s="3">
        <v>5</v>
      </c>
      <c r="B9" s="3" t="s">
        <v>48</v>
      </c>
      <c r="C9" s="4" t="s">
        <v>6</v>
      </c>
      <c r="D9" s="3" t="s">
        <v>152</v>
      </c>
      <c r="E9" s="3" t="s">
        <v>12</v>
      </c>
      <c r="F9" s="7">
        <f t="shared" si="0"/>
        <v>44.1</v>
      </c>
      <c r="G9" s="3">
        <v>2</v>
      </c>
      <c r="H9" s="3" t="s">
        <v>149</v>
      </c>
      <c r="I9" s="3" t="s">
        <v>149</v>
      </c>
      <c r="J9" s="3" t="s">
        <v>149</v>
      </c>
      <c r="K9" s="3" t="s">
        <v>149</v>
      </c>
      <c r="L9" s="3" t="s">
        <v>149</v>
      </c>
      <c r="M9" s="3" t="s">
        <v>149</v>
      </c>
      <c r="N9" s="10" t="s">
        <v>149</v>
      </c>
      <c r="O9" s="3" t="s">
        <v>149</v>
      </c>
      <c r="P9" s="3" t="s">
        <v>149</v>
      </c>
      <c r="Q9" s="3">
        <v>3</v>
      </c>
      <c r="R9" s="3" t="s">
        <v>149</v>
      </c>
      <c r="S9" s="3">
        <v>5</v>
      </c>
      <c r="T9" s="7">
        <v>77.400000000000006</v>
      </c>
      <c r="U9" s="7">
        <f t="shared" si="1"/>
        <v>30.960000000000004</v>
      </c>
      <c r="V9" s="7">
        <f t="shared" si="2"/>
        <v>80.06</v>
      </c>
    </row>
    <row r="10" spans="1:22" ht="22.5" customHeight="1">
      <c r="A10" s="3">
        <v>6</v>
      </c>
      <c r="B10" s="3" t="s">
        <v>49</v>
      </c>
      <c r="C10" s="4" t="s">
        <v>6</v>
      </c>
      <c r="D10" s="3" t="s">
        <v>61</v>
      </c>
      <c r="E10" s="3" t="s">
        <v>32</v>
      </c>
      <c r="F10" s="7">
        <f t="shared" si="0"/>
        <v>45</v>
      </c>
      <c r="G10" s="3">
        <v>2</v>
      </c>
      <c r="H10" s="3" t="s">
        <v>149</v>
      </c>
      <c r="I10" s="3" t="s">
        <v>149</v>
      </c>
      <c r="J10" s="3" t="s">
        <v>149</v>
      </c>
      <c r="K10" s="3" t="s">
        <v>149</v>
      </c>
      <c r="L10" s="3" t="s">
        <v>149</v>
      </c>
      <c r="M10" s="3" t="s">
        <v>149</v>
      </c>
      <c r="N10" s="10" t="s">
        <v>149</v>
      </c>
      <c r="O10" s="3" t="s">
        <v>149</v>
      </c>
      <c r="P10" s="3" t="s">
        <v>149</v>
      </c>
      <c r="Q10" s="3" t="s">
        <v>149</v>
      </c>
      <c r="R10" s="3" t="s">
        <v>149</v>
      </c>
      <c r="S10" s="3">
        <v>2</v>
      </c>
      <c r="T10" s="7">
        <v>79.8</v>
      </c>
      <c r="U10" s="7">
        <f t="shared" si="1"/>
        <v>31.92</v>
      </c>
      <c r="V10" s="7">
        <f t="shared" si="2"/>
        <v>78.92</v>
      </c>
    </row>
    <row r="11" spans="1:22" ht="22.5" customHeight="1">
      <c r="A11" s="3">
        <v>7</v>
      </c>
      <c r="B11" s="3" t="s">
        <v>52</v>
      </c>
      <c r="C11" s="4" t="s">
        <v>6</v>
      </c>
      <c r="D11" s="3" t="s">
        <v>63</v>
      </c>
      <c r="E11" s="3" t="s">
        <v>11</v>
      </c>
      <c r="F11" s="7">
        <f t="shared" si="0"/>
        <v>44.25</v>
      </c>
      <c r="G11" s="3" t="s">
        <v>149</v>
      </c>
      <c r="H11" s="3">
        <v>2</v>
      </c>
      <c r="I11" s="3" t="s">
        <v>149</v>
      </c>
      <c r="J11" s="3" t="s">
        <v>149</v>
      </c>
      <c r="K11" s="3" t="s">
        <v>149</v>
      </c>
      <c r="L11" s="3" t="s">
        <v>149</v>
      </c>
      <c r="M11" s="3" t="s">
        <v>149</v>
      </c>
      <c r="N11" s="10" t="s">
        <v>149</v>
      </c>
      <c r="O11" s="3" t="s">
        <v>149</v>
      </c>
      <c r="P11" s="3" t="s">
        <v>149</v>
      </c>
      <c r="Q11" s="3" t="s">
        <v>149</v>
      </c>
      <c r="R11" s="3" t="s">
        <v>149</v>
      </c>
      <c r="S11" s="3">
        <v>2</v>
      </c>
      <c r="T11" s="7">
        <v>79.599999999999994</v>
      </c>
      <c r="U11" s="7">
        <f t="shared" si="1"/>
        <v>31.84</v>
      </c>
      <c r="V11" s="7">
        <f t="shared" si="2"/>
        <v>78.09</v>
      </c>
    </row>
    <row r="12" spans="1:22" ht="22.5" customHeight="1">
      <c r="A12" s="3">
        <v>8</v>
      </c>
      <c r="B12" s="3" t="s">
        <v>53</v>
      </c>
      <c r="C12" s="4" t="s">
        <v>6</v>
      </c>
      <c r="D12" s="3" t="s">
        <v>60</v>
      </c>
      <c r="E12" s="3" t="s">
        <v>9</v>
      </c>
      <c r="F12" s="7">
        <f t="shared" si="0"/>
        <v>45.6</v>
      </c>
      <c r="G12" s="3" t="s">
        <v>149</v>
      </c>
      <c r="H12" s="3">
        <v>2</v>
      </c>
      <c r="I12" s="3" t="s">
        <v>149</v>
      </c>
      <c r="J12" s="3" t="s">
        <v>149</v>
      </c>
      <c r="K12" s="3" t="s">
        <v>149</v>
      </c>
      <c r="L12" s="3" t="s">
        <v>149</v>
      </c>
      <c r="M12" s="3" t="s">
        <v>149</v>
      </c>
      <c r="N12" s="10" t="s">
        <v>149</v>
      </c>
      <c r="O12" s="3" t="s">
        <v>149</v>
      </c>
      <c r="P12" s="3" t="s">
        <v>149</v>
      </c>
      <c r="Q12" s="3" t="s">
        <v>149</v>
      </c>
      <c r="R12" s="3" t="s">
        <v>149</v>
      </c>
      <c r="S12" s="3">
        <v>2</v>
      </c>
      <c r="T12" s="7">
        <v>75</v>
      </c>
      <c r="U12" s="7">
        <f t="shared" si="1"/>
        <v>30</v>
      </c>
      <c r="V12" s="7">
        <f t="shared" si="2"/>
        <v>77.599999999999994</v>
      </c>
    </row>
    <row r="13" spans="1:22" ht="22.5" customHeight="1">
      <c r="A13" s="3">
        <v>9</v>
      </c>
      <c r="B13" s="3" t="s">
        <v>54</v>
      </c>
      <c r="C13" s="4" t="s">
        <v>6</v>
      </c>
      <c r="D13" s="3" t="s">
        <v>64</v>
      </c>
      <c r="E13" s="3" t="s">
        <v>55</v>
      </c>
      <c r="F13" s="7">
        <f t="shared" si="0"/>
        <v>42.15</v>
      </c>
      <c r="G13" s="3">
        <v>2</v>
      </c>
      <c r="H13" s="3">
        <v>2</v>
      </c>
      <c r="I13" s="3" t="s">
        <v>149</v>
      </c>
      <c r="J13" s="3" t="s">
        <v>149</v>
      </c>
      <c r="K13" s="3" t="s">
        <v>149</v>
      </c>
      <c r="L13" s="3" t="s">
        <v>149</v>
      </c>
      <c r="M13" s="3" t="s">
        <v>149</v>
      </c>
      <c r="N13" s="10" t="s">
        <v>149</v>
      </c>
      <c r="O13" s="3" t="s">
        <v>149</v>
      </c>
      <c r="P13" s="3" t="s">
        <v>149</v>
      </c>
      <c r="Q13" s="3" t="s">
        <v>149</v>
      </c>
      <c r="R13" s="3" t="s">
        <v>149</v>
      </c>
      <c r="S13" s="3">
        <v>4</v>
      </c>
      <c r="T13" s="7">
        <v>76.599999999999994</v>
      </c>
      <c r="U13" s="7">
        <f t="shared" si="1"/>
        <v>30.64</v>
      </c>
      <c r="V13" s="7">
        <f t="shared" si="2"/>
        <v>76.789999999999992</v>
      </c>
    </row>
    <row r="14" spans="1:22" ht="22.5" customHeight="1">
      <c r="A14" s="3">
        <v>10</v>
      </c>
      <c r="B14" s="3" t="s">
        <v>56</v>
      </c>
      <c r="C14" s="4" t="s">
        <v>6</v>
      </c>
      <c r="D14" s="3" t="s">
        <v>65</v>
      </c>
      <c r="E14" s="3" t="s">
        <v>10</v>
      </c>
      <c r="F14" s="7">
        <f t="shared" si="0"/>
        <v>43.65</v>
      </c>
      <c r="G14" s="3" t="s">
        <v>149</v>
      </c>
      <c r="H14" s="3">
        <v>2</v>
      </c>
      <c r="I14" s="3" t="s">
        <v>149</v>
      </c>
      <c r="J14" s="3" t="s">
        <v>149</v>
      </c>
      <c r="K14" s="3" t="s">
        <v>149</v>
      </c>
      <c r="L14" s="3" t="s">
        <v>149</v>
      </c>
      <c r="M14" s="3" t="s">
        <v>149</v>
      </c>
      <c r="N14" s="10" t="s">
        <v>149</v>
      </c>
      <c r="O14" s="3" t="s">
        <v>149</v>
      </c>
      <c r="P14" s="3" t="s">
        <v>149</v>
      </c>
      <c r="Q14" s="3" t="s">
        <v>149</v>
      </c>
      <c r="R14" s="3" t="s">
        <v>149</v>
      </c>
      <c r="S14" s="3">
        <v>2</v>
      </c>
      <c r="T14" s="7">
        <v>77.599999999999994</v>
      </c>
      <c r="U14" s="7">
        <f t="shared" si="1"/>
        <v>31.04</v>
      </c>
      <c r="V14" s="7">
        <f t="shared" si="2"/>
        <v>76.69</v>
      </c>
    </row>
    <row r="15" spans="1:22" ht="22.5" customHeight="1">
      <c r="A15" s="3">
        <v>11</v>
      </c>
      <c r="B15" s="3" t="s">
        <v>57</v>
      </c>
      <c r="C15" s="4" t="s">
        <v>6</v>
      </c>
      <c r="D15" s="3" t="s">
        <v>66</v>
      </c>
      <c r="E15" s="3" t="s">
        <v>58</v>
      </c>
      <c r="F15" s="7">
        <f t="shared" si="0"/>
        <v>39.449999999999996</v>
      </c>
      <c r="G15" s="3" t="s">
        <v>149</v>
      </c>
      <c r="H15" s="3">
        <v>2</v>
      </c>
      <c r="I15" s="3" t="s">
        <v>149</v>
      </c>
      <c r="J15" s="3" t="s">
        <v>149</v>
      </c>
      <c r="K15" s="3" t="s">
        <v>149</v>
      </c>
      <c r="L15" s="3" t="s">
        <v>149</v>
      </c>
      <c r="M15" s="3" t="s">
        <v>149</v>
      </c>
      <c r="N15" s="10" t="s">
        <v>149</v>
      </c>
      <c r="O15" s="3" t="s">
        <v>149</v>
      </c>
      <c r="P15" s="3">
        <v>3</v>
      </c>
      <c r="Q15" s="3" t="s">
        <v>149</v>
      </c>
      <c r="R15" s="3" t="s">
        <v>149</v>
      </c>
      <c r="S15" s="3">
        <v>5</v>
      </c>
      <c r="T15" s="7">
        <v>80.2</v>
      </c>
      <c r="U15" s="7">
        <f t="shared" si="1"/>
        <v>32.080000000000005</v>
      </c>
      <c r="V15" s="7">
        <f t="shared" si="2"/>
        <v>76.53</v>
      </c>
    </row>
    <row r="16" spans="1:22" ht="22.5" customHeight="1">
      <c r="A16" s="3">
        <v>12</v>
      </c>
      <c r="B16" s="3" t="s">
        <v>59</v>
      </c>
      <c r="C16" s="4" t="s">
        <v>6</v>
      </c>
      <c r="D16" s="3" t="s">
        <v>67</v>
      </c>
      <c r="E16" s="3" t="s">
        <v>10</v>
      </c>
      <c r="F16" s="7">
        <f t="shared" si="0"/>
        <v>43.65</v>
      </c>
      <c r="G16" s="3" t="s">
        <v>149</v>
      </c>
      <c r="H16" s="3">
        <v>2</v>
      </c>
      <c r="I16" s="3" t="s">
        <v>149</v>
      </c>
      <c r="J16" s="3" t="s">
        <v>149</v>
      </c>
      <c r="K16" s="3" t="s">
        <v>149</v>
      </c>
      <c r="L16" s="3" t="s">
        <v>149</v>
      </c>
      <c r="M16" s="3" t="s">
        <v>149</v>
      </c>
      <c r="N16" s="10" t="s">
        <v>149</v>
      </c>
      <c r="O16" s="3" t="s">
        <v>149</v>
      </c>
      <c r="P16" s="3" t="s">
        <v>149</v>
      </c>
      <c r="Q16" s="3" t="s">
        <v>149</v>
      </c>
      <c r="R16" s="3" t="s">
        <v>149</v>
      </c>
      <c r="S16" s="3">
        <v>2</v>
      </c>
      <c r="T16" s="7">
        <v>71.8</v>
      </c>
      <c r="U16" s="7">
        <f t="shared" si="1"/>
        <v>28.72</v>
      </c>
      <c r="V16" s="7">
        <f t="shared" si="2"/>
        <v>74.37</v>
      </c>
    </row>
    <row r="17" spans="1:22" ht="14.25" customHeight="1">
      <c r="A17" s="12"/>
      <c r="B17" s="12"/>
      <c r="C17" s="13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4"/>
      <c r="V17" s="14"/>
    </row>
    <row r="18" spans="1:22" ht="14.25" customHeight="1">
      <c r="A18" s="19" t="s">
        <v>153</v>
      </c>
      <c r="B18" s="19"/>
      <c r="C18" s="19"/>
      <c r="D18" s="19"/>
      <c r="E18" s="19"/>
      <c r="F18" s="19"/>
      <c r="G18" s="19"/>
      <c r="H18" s="19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4"/>
      <c r="V18" s="14"/>
    </row>
    <row r="19" spans="1:22" ht="14.25" customHeight="1">
      <c r="A19" s="12"/>
      <c r="B19" s="12"/>
      <c r="C19" s="13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4"/>
      <c r="V19" s="14"/>
    </row>
    <row r="20" spans="1:22" ht="14.25" customHeight="1"/>
    <row r="21" spans="1:22" ht="11.25" customHeight="1"/>
    <row r="22" spans="1:22" hidden="1"/>
    <row r="23" spans="1:22" ht="42" customHeight="1"/>
    <row r="24" spans="1:22" ht="30.75" customHeight="1"/>
    <row r="25" spans="1:22" ht="18.75" customHeight="1"/>
    <row r="26" spans="1:22" ht="108" customHeight="1"/>
    <row r="27" spans="1:22" ht="14.25" customHeight="1"/>
    <row r="28" spans="1:22" ht="14.25" customHeight="1"/>
    <row r="29" spans="1:22" ht="14.25" customHeight="1"/>
    <row r="30" spans="1:22" ht="14.25" customHeight="1"/>
    <row r="31" spans="1:22" ht="14.25" customHeight="1"/>
    <row r="32" spans="1:2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79.25" customHeight="1"/>
    <row r="41" ht="29.25" customHeight="1"/>
    <row r="42" ht="24.75" customHeight="1"/>
    <row r="43" ht="108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</sheetData>
  <mergeCells count="11">
    <mergeCell ref="V3:V4"/>
    <mergeCell ref="E3:F3"/>
    <mergeCell ref="T3:U3"/>
    <mergeCell ref="A3:A4"/>
    <mergeCell ref="A18:H18"/>
    <mergeCell ref="A1:V1"/>
    <mergeCell ref="A2:V2"/>
    <mergeCell ref="G3:S3"/>
    <mergeCell ref="D3:D4"/>
    <mergeCell ref="C3:C4"/>
    <mergeCell ref="B3:B4"/>
  </mergeCells>
  <phoneticPr fontId="5" type="noConversion"/>
  <pageMargins left="0.56999999999999995" right="0.49" top="0.34" bottom="0.75" header="0.18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V21"/>
  <sheetViews>
    <sheetView workbookViewId="0">
      <selection activeCell="CS22" sqref="A22:IV22"/>
    </sheetView>
  </sheetViews>
  <sheetFormatPr defaultColWidth="9" defaultRowHeight="13.5"/>
  <cols>
    <col min="1" max="1" width="2.875" customWidth="1"/>
    <col min="2" max="2" width="12.375" customWidth="1"/>
    <col min="3" max="3" width="3.5" customWidth="1"/>
    <col min="4" max="4" width="14.5" customWidth="1"/>
    <col min="5" max="5" width="4.875" customWidth="1"/>
    <col min="6" max="6" width="5.75" customWidth="1"/>
    <col min="7" max="18" width="5.875" customWidth="1"/>
    <col min="19" max="19" width="4.375" customWidth="1"/>
    <col min="20" max="20" width="5.625" customWidth="1"/>
    <col min="21" max="21" width="5.625" style="1" customWidth="1"/>
    <col min="22" max="22" width="6.125" style="1" customWidth="1"/>
    <col min="23" max="23" width="19.25" customWidth="1"/>
  </cols>
  <sheetData>
    <row r="1" spans="1:22" ht="55.5" customHeight="1">
      <c r="A1" s="20" t="s">
        <v>155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2" ht="30.75" customHeight="1">
      <c r="A2" s="25" t="s">
        <v>126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7"/>
    </row>
    <row r="3" spans="1:22" ht="18.75" customHeight="1">
      <c r="A3" s="17" t="s">
        <v>0</v>
      </c>
      <c r="B3" s="23" t="s">
        <v>1</v>
      </c>
      <c r="C3" s="17" t="s">
        <v>2</v>
      </c>
      <c r="D3" s="23" t="s">
        <v>3</v>
      </c>
      <c r="E3" s="16" t="s">
        <v>4</v>
      </c>
      <c r="F3" s="16"/>
      <c r="G3" s="22" t="s">
        <v>106</v>
      </c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16" t="s">
        <v>107</v>
      </c>
      <c r="U3" s="16"/>
      <c r="V3" s="23" t="s">
        <v>5</v>
      </c>
    </row>
    <row r="4" spans="1:22" ht="108" customHeight="1">
      <c r="A4" s="18"/>
      <c r="B4" s="24"/>
      <c r="C4" s="18"/>
      <c r="D4" s="24"/>
      <c r="E4" s="6" t="s">
        <v>108</v>
      </c>
      <c r="F4" s="15" t="s">
        <v>109</v>
      </c>
      <c r="G4" s="9" t="s">
        <v>110</v>
      </c>
      <c r="H4" s="9" t="s">
        <v>111</v>
      </c>
      <c r="I4" s="9" t="s">
        <v>112</v>
      </c>
      <c r="J4" s="9" t="s">
        <v>113</v>
      </c>
      <c r="K4" s="9" t="s">
        <v>114</v>
      </c>
      <c r="L4" s="9" t="s">
        <v>115</v>
      </c>
      <c r="M4" s="9" t="s">
        <v>116</v>
      </c>
      <c r="N4" s="9" t="s">
        <v>117</v>
      </c>
      <c r="O4" s="9" t="s">
        <v>118</v>
      </c>
      <c r="P4" s="9" t="s">
        <v>119</v>
      </c>
      <c r="Q4" s="9" t="s">
        <v>120</v>
      </c>
      <c r="R4" s="9" t="s">
        <v>121</v>
      </c>
      <c r="S4" s="6" t="s">
        <v>122</v>
      </c>
      <c r="T4" s="6" t="s">
        <v>107</v>
      </c>
      <c r="U4" s="15" t="s">
        <v>123</v>
      </c>
      <c r="V4" s="24"/>
    </row>
    <row r="5" spans="1:22" ht="22.5" customHeight="1">
      <c r="A5" s="3">
        <v>1</v>
      </c>
      <c r="B5" s="3" t="s">
        <v>18</v>
      </c>
      <c r="C5" s="5" t="s">
        <v>13</v>
      </c>
      <c r="D5" s="3" t="s">
        <v>33</v>
      </c>
      <c r="E5" s="3" t="s">
        <v>19</v>
      </c>
      <c r="F5" s="7">
        <f t="shared" ref="F5:F16" si="0">E5*0.6</f>
        <v>49.5</v>
      </c>
      <c r="G5" s="3" t="s">
        <v>124</v>
      </c>
      <c r="H5" s="3">
        <v>2</v>
      </c>
      <c r="I5" s="3" t="s">
        <v>124</v>
      </c>
      <c r="J5" s="3" t="s">
        <v>124</v>
      </c>
      <c r="K5" s="3" t="s">
        <v>124</v>
      </c>
      <c r="L5" s="3" t="s">
        <v>124</v>
      </c>
      <c r="M5" s="3" t="s">
        <v>124</v>
      </c>
      <c r="N5" s="10" t="s">
        <v>124</v>
      </c>
      <c r="O5" s="3" t="s">
        <v>124</v>
      </c>
      <c r="P5" s="3" t="s">
        <v>124</v>
      </c>
      <c r="Q5" s="3" t="s">
        <v>124</v>
      </c>
      <c r="R5" s="3" t="s">
        <v>124</v>
      </c>
      <c r="S5" s="3">
        <v>2</v>
      </c>
      <c r="T5" s="7">
        <v>80.5</v>
      </c>
      <c r="U5" s="7">
        <f t="shared" ref="U5:U16" si="1">T5*0.4</f>
        <v>32.200000000000003</v>
      </c>
      <c r="V5" s="7">
        <v>83.7</v>
      </c>
    </row>
    <row r="6" spans="1:22" ht="22.5" customHeight="1">
      <c r="A6" s="3">
        <v>2</v>
      </c>
      <c r="B6" s="3" t="s">
        <v>20</v>
      </c>
      <c r="C6" s="5" t="s">
        <v>13</v>
      </c>
      <c r="D6" s="3" t="s">
        <v>34</v>
      </c>
      <c r="E6" s="3" t="s">
        <v>21</v>
      </c>
      <c r="F6" s="7">
        <f t="shared" si="0"/>
        <v>48.3</v>
      </c>
      <c r="G6" s="3">
        <v>2</v>
      </c>
      <c r="H6" s="3" t="s">
        <v>124</v>
      </c>
      <c r="I6" s="3" t="s">
        <v>124</v>
      </c>
      <c r="J6" s="3" t="s">
        <v>124</v>
      </c>
      <c r="K6" s="3" t="s">
        <v>124</v>
      </c>
      <c r="L6" s="3" t="s">
        <v>124</v>
      </c>
      <c r="M6" s="3" t="s">
        <v>124</v>
      </c>
      <c r="N6" s="10">
        <v>3</v>
      </c>
      <c r="O6" s="3" t="s">
        <v>124</v>
      </c>
      <c r="P6" s="3" t="s">
        <v>124</v>
      </c>
      <c r="Q6" s="3" t="s">
        <v>124</v>
      </c>
      <c r="R6" s="3" t="s">
        <v>124</v>
      </c>
      <c r="S6" s="3">
        <v>5</v>
      </c>
      <c r="T6" s="7">
        <v>75.599999999999994</v>
      </c>
      <c r="U6" s="7">
        <f t="shared" si="1"/>
        <v>30.24</v>
      </c>
      <c r="V6" s="7">
        <v>83.539999999999992</v>
      </c>
    </row>
    <row r="7" spans="1:22" ht="22.5" customHeight="1">
      <c r="A7" s="3">
        <v>3</v>
      </c>
      <c r="B7" s="3" t="s">
        <v>22</v>
      </c>
      <c r="C7" s="5" t="s">
        <v>13</v>
      </c>
      <c r="D7" s="3" t="s">
        <v>35</v>
      </c>
      <c r="E7" s="3" t="s">
        <v>17</v>
      </c>
      <c r="F7" s="7">
        <f t="shared" si="0"/>
        <v>46.65</v>
      </c>
      <c r="G7" s="3">
        <v>2</v>
      </c>
      <c r="H7" s="3">
        <v>2</v>
      </c>
      <c r="I7" s="3" t="s">
        <v>124</v>
      </c>
      <c r="J7" s="3" t="s">
        <v>124</v>
      </c>
      <c r="K7" s="3" t="s">
        <v>124</v>
      </c>
      <c r="L7" s="3" t="s">
        <v>124</v>
      </c>
      <c r="M7" s="3" t="s">
        <v>124</v>
      </c>
      <c r="N7" s="10" t="s">
        <v>124</v>
      </c>
      <c r="O7" s="3" t="s">
        <v>124</v>
      </c>
      <c r="P7" s="3" t="s">
        <v>124</v>
      </c>
      <c r="Q7" s="3" t="s">
        <v>124</v>
      </c>
      <c r="R7" s="3" t="s">
        <v>124</v>
      </c>
      <c r="S7" s="3">
        <v>4</v>
      </c>
      <c r="T7" s="7">
        <v>80</v>
      </c>
      <c r="U7" s="7">
        <f t="shared" si="1"/>
        <v>32</v>
      </c>
      <c r="V7" s="7">
        <v>82.65</v>
      </c>
    </row>
    <row r="8" spans="1:22" ht="22.5" customHeight="1">
      <c r="A8" s="3">
        <v>4</v>
      </c>
      <c r="B8" s="11" t="s">
        <v>127</v>
      </c>
      <c r="C8" s="5" t="s">
        <v>13</v>
      </c>
      <c r="D8" s="3" t="s">
        <v>36</v>
      </c>
      <c r="E8" s="3" t="s">
        <v>23</v>
      </c>
      <c r="F8" s="7">
        <f t="shared" si="0"/>
        <v>48.6</v>
      </c>
      <c r="G8" s="3" t="s">
        <v>124</v>
      </c>
      <c r="H8" s="3">
        <v>2</v>
      </c>
      <c r="I8" s="3" t="s">
        <v>124</v>
      </c>
      <c r="J8" s="3" t="s">
        <v>124</v>
      </c>
      <c r="K8" s="3" t="s">
        <v>124</v>
      </c>
      <c r="L8" s="3" t="s">
        <v>124</v>
      </c>
      <c r="M8" s="3" t="s">
        <v>124</v>
      </c>
      <c r="N8" s="10" t="s">
        <v>124</v>
      </c>
      <c r="O8" s="3" t="s">
        <v>124</v>
      </c>
      <c r="P8" s="3" t="s">
        <v>124</v>
      </c>
      <c r="Q8" s="3" t="s">
        <v>124</v>
      </c>
      <c r="R8" s="3" t="s">
        <v>124</v>
      </c>
      <c r="S8" s="3">
        <v>2</v>
      </c>
      <c r="T8" s="7">
        <v>78</v>
      </c>
      <c r="U8" s="7">
        <f t="shared" si="1"/>
        <v>31.200000000000003</v>
      </c>
      <c r="V8" s="7">
        <v>81.800000000000011</v>
      </c>
    </row>
    <row r="9" spans="1:22" ht="22.5" customHeight="1">
      <c r="A9" s="3">
        <v>5</v>
      </c>
      <c r="B9" s="3" t="s">
        <v>24</v>
      </c>
      <c r="C9" s="5" t="s">
        <v>13</v>
      </c>
      <c r="D9" s="3" t="s">
        <v>37</v>
      </c>
      <c r="E9" s="3" t="s">
        <v>14</v>
      </c>
      <c r="F9" s="7">
        <f t="shared" si="0"/>
        <v>47.699999999999996</v>
      </c>
      <c r="G9" s="3" t="s">
        <v>124</v>
      </c>
      <c r="H9" s="3">
        <v>2</v>
      </c>
      <c r="I9" s="3" t="s">
        <v>124</v>
      </c>
      <c r="J9" s="3" t="s">
        <v>124</v>
      </c>
      <c r="K9" s="3" t="s">
        <v>124</v>
      </c>
      <c r="L9" s="3" t="s">
        <v>124</v>
      </c>
      <c r="M9" s="3" t="s">
        <v>124</v>
      </c>
      <c r="N9" s="10" t="s">
        <v>124</v>
      </c>
      <c r="O9" s="3" t="s">
        <v>124</v>
      </c>
      <c r="P9" s="3" t="s">
        <v>124</v>
      </c>
      <c r="Q9" s="3" t="s">
        <v>124</v>
      </c>
      <c r="R9" s="3" t="s">
        <v>124</v>
      </c>
      <c r="S9" s="3">
        <v>2</v>
      </c>
      <c r="T9" s="7">
        <v>79.400000000000006</v>
      </c>
      <c r="U9" s="7">
        <f t="shared" si="1"/>
        <v>31.760000000000005</v>
      </c>
      <c r="V9" s="7">
        <v>81.460000000000008</v>
      </c>
    </row>
    <row r="10" spans="1:22" ht="22.5" customHeight="1">
      <c r="A10" s="3">
        <v>6</v>
      </c>
      <c r="B10" s="3" t="s">
        <v>25</v>
      </c>
      <c r="C10" s="5" t="s">
        <v>13</v>
      </c>
      <c r="D10" s="3" t="s">
        <v>38</v>
      </c>
      <c r="E10" s="3" t="s">
        <v>26</v>
      </c>
      <c r="F10" s="7">
        <f t="shared" si="0"/>
        <v>46.949999999999996</v>
      </c>
      <c r="G10" s="3" t="s">
        <v>124</v>
      </c>
      <c r="H10" s="3">
        <v>2</v>
      </c>
      <c r="I10" s="3" t="s">
        <v>124</v>
      </c>
      <c r="J10" s="3" t="s">
        <v>124</v>
      </c>
      <c r="K10" s="3" t="s">
        <v>124</v>
      </c>
      <c r="L10" s="3" t="s">
        <v>124</v>
      </c>
      <c r="M10" s="3" t="s">
        <v>124</v>
      </c>
      <c r="N10" s="10" t="s">
        <v>124</v>
      </c>
      <c r="O10" s="3" t="s">
        <v>124</v>
      </c>
      <c r="P10" s="3" t="s">
        <v>124</v>
      </c>
      <c r="Q10" s="3" t="s">
        <v>124</v>
      </c>
      <c r="R10" s="3" t="s">
        <v>124</v>
      </c>
      <c r="S10" s="3">
        <v>2</v>
      </c>
      <c r="T10" s="7">
        <v>79</v>
      </c>
      <c r="U10" s="7">
        <f t="shared" si="1"/>
        <v>31.6</v>
      </c>
      <c r="V10" s="7">
        <v>80.55</v>
      </c>
    </row>
    <row r="11" spans="1:22" ht="22.5" customHeight="1">
      <c r="A11" s="3">
        <v>7</v>
      </c>
      <c r="B11" s="3" t="s">
        <v>27</v>
      </c>
      <c r="C11" s="5" t="s">
        <v>13</v>
      </c>
      <c r="D11" s="3" t="s">
        <v>39</v>
      </c>
      <c r="E11" s="3" t="s">
        <v>7</v>
      </c>
      <c r="F11" s="7">
        <f t="shared" si="0"/>
        <v>44.85</v>
      </c>
      <c r="G11" s="3">
        <v>2</v>
      </c>
      <c r="H11" s="3">
        <v>2</v>
      </c>
      <c r="I11" s="3" t="s">
        <v>124</v>
      </c>
      <c r="J11" s="3" t="s">
        <v>124</v>
      </c>
      <c r="K11" s="3" t="s">
        <v>124</v>
      </c>
      <c r="L11" s="3" t="s">
        <v>124</v>
      </c>
      <c r="M11" s="3" t="s">
        <v>124</v>
      </c>
      <c r="N11" s="10" t="s">
        <v>124</v>
      </c>
      <c r="O11" s="3" t="s">
        <v>124</v>
      </c>
      <c r="P11" s="3" t="s">
        <v>124</v>
      </c>
      <c r="Q11" s="3" t="s">
        <v>124</v>
      </c>
      <c r="R11" s="3" t="s">
        <v>124</v>
      </c>
      <c r="S11" s="3">
        <v>4</v>
      </c>
      <c r="T11" s="7">
        <v>78.5</v>
      </c>
      <c r="U11" s="7">
        <f t="shared" si="1"/>
        <v>31.400000000000002</v>
      </c>
      <c r="V11" s="7">
        <v>80.25</v>
      </c>
    </row>
    <row r="12" spans="1:22" ht="22.5" customHeight="1">
      <c r="A12" s="3">
        <v>8</v>
      </c>
      <c r="B12" s="3" t="s">
        <v>28</v>
      </c>
      <c r="C12" s="5" t="s">
        <v>13</v>
      </c>
      <c r="D12" s="3" t="s">
        <v>40</v>
      </c>
      <c r="E12" s="3" t="s">
        <v>16</v>
      </c>
      <c r="F12" s="7">
        <f t="shared" si="0"/>
        <v>46.05</v>
      </c>
      <c r="G12" s="3">
        <v>2</v>
      </c>
      <c r="H12" s="3">
        <v>2</v>
      </c>
      <c r="I12" s="3" t="s">
        <v>124</v>
      </c>
      <c r="J12" s="3" t="s">
        <v>124</v>
      </c>
      <c r="K12" s="3" t="s">
        <v>124</v>
      </c>
      <c r="L12" s="3" t="s">
        <v>124</v>
      </c>
      <c r="M12" s="3" t="s">
        <v>124</v>
      </c>
      <c r="N12" s="10" t="s">
        <v>124</v>
      </c>
      <c r="O12" s="3" t="s">
        <v>124</v>
      </c>
      <c r="P12" s="3" t="s">
        <v>124</v>
      </c>
      <c r="Q12" s="3" t="s">
        <v>124</v>
      </c>
      <c r="R12" s="3" t="s">
        <v>124</v>
      </c>
      <c r="S12" s="3">
        <v>4</v>
      </c>
      <c r="T12" s="7">
        <v>74.400000000000006</v>
      </c>
      <c r="U12" s="7">
        <f t="shared" si="1"/>
        <v>29.760000000000005</v>
      </c>
      <c r="V12" s="7">
        <v>79.81</v>
      </c>
    </row>
    <row r="13" spans="1:22" ht="22.5" customHeight="1">
      <c r="A13" s="3">
        <v>9</v>
      </c>
      <c r="B13" s="3" t="s">
        <v>29</v>
      </c>
      <c r="C13" s="5" t="s">
        <v>13</v>
      </c>
      <c r="D13" s="3" t="s">
        <v>41</v>
      </c>
      <c r="E13" s="3" t="s">
        <v>21</v>
      </c>
      <c r="F13" s="7">
        <f t="shared" si="0"/>
        <v>48.3</v>
      </c>
      <c r="G13" s="3" t="s">
        <v>124</v>
      </c>
      <c r="H13" s="3">
        <v>2</v>
      </c>
      <c r="I13" s="3" t="s">
        <v>124</v>
      </c>
      <c r="J13" s="3" t="s">
        <v>124</v>
      </c>
      <c r="K13" s="3" t="s">
        <v>124</v>
      </c>
      <c r="L13" s="3" t="s">
        <v>124</v>
      </c>
      <c r="M13" s="3" t="s">
        <v>124</v>
      </c>
      <c r="N13" s="10" t="s">
        <v>124</v>
      </c>
      <c r="O13" s="3" t="s">
        <v>124</v>
      </c>
      <c r="P13" s="3" t="s">
        <v>124</v>
      </c>
      <c r="Q13" s="3" t="s">
        <v>124</v>
      </c>
      <c r="R13" s="3" t="s">
        <v>124</v>
      </c>
      <c r="S13" s="3">
        <v>2</v>
      </c>
      <c r="T13" s="7">
        <v>73.7</v>
      </c>
      <c r="U13" s="7">
        <f t="shared" si="1"/>
        <v>29.480000000000004</v>
      </c>
      <c r="V13" s="7">
        <v>79.78</v>
      </c>
    </row>
    <row r="14" spans="1:22" ht="22.5" customHeight="1">
      <c r="A14" s="3">
        <v>10</v>
      </c>
      <c r="B14" s="3" t="s">
        <v>30</v>
      </c>
      <c r="C14" s="5" t="s">
        <v>13</v>
      </c>
      <c r="D14" s="3" t="s">
        <v>42</v>
      </c>
      <c r="E14" s="3" t="s">
        <v>15</v>
      </c>
      <c r="F14" s="7">
        <f t="shared" si="0"/>
        <v>47.55</v>
      </c>
      <c r="G14" s="3" t="s">
        <v>124</v>
      </c>
      <c r="H14" s="3">
        <v>2</v>
      </c>
      <c r="I14" s="3" t="s">
        <v>124</v>
      </c>
      <c r="J14" s="3" t="s">
        <v>124</v>
      </c>
      <c r="K14" s="3" t="s">
        <v>124</v>
      </c>
      <c r="L14" s="3" t="s">
        <v>124</v>
      </c>
      <c r="M14" s="3" t="s">
        <v>124</v>
      </c>
      <c r="N14" s="10" t="s">
        <v>124</v>
      </c>
      <c r="O14" s="3" t="s">
        <v>124</v>
      </c>
      <c r="P14" s="3" t="s">
        <v>124</v>
      </c>
      <c r="Q14" s="3" t="s">
        <v>124</v>
      </c>
      <c r="R14" s="3" t="s">
        <v>124</v>
      </c>
      <c r="S14" s="3">
        <v>2</v>
      </c>
      <c r="T14" s="7">
        <v>75.2</v>
      </c>
      <c r="U14" s="7">
        <f t="shared" si="1"/>
        <v>30.080000000000002</v>
      </c>
      <c r="V14" s="7">
        <v>79.63</v>
      </c>
    </row>
    <row r="15" spans="1:22" ht="22.5" customHeight="1">
      <c r="A15" s="3">
        <v>11</v>
      </c>
      <c r="B15" s="3" t="s">
        <v>31</v>
      </c>
      <c r="C15" s="5" t="s">
        <v>13</v>
      </c>
      <c r="D15" s="3" t="s">
        <v>43</v>
      </c>
      <c r="E15" s="3" t="s">
        <v>32</v>
      </c>
      <c r="F15" s="7">
        <f t="shared" si="0"/>
        <v>45</v>
      </c>
      <c r="G15" s="3">
        <v>2</v>
      </c>
      <c r="H15" s="3">
        <v>2</v>
      </c>
      <c r="I15" s="3" t="s">
        <v>124</v>
      </c>
      <c r="J15" s="3" t="s">
        <v>124</v>
      </c>
      <c r="K15" s="3" t="s">
        <v>124</v>
      </c>
      <c r="L15" s="3" t="s">
        <v>124</v>
      </c>
      <c r="M15" s="3" t="s">
        <v>124</v>
      </c>
      <c r="N15" s="10" t="s">
        <v>124</v>
      </c>
      <c r="O15" s="3" t="s">
        <v>124</v>
      </c>
      <c r="P15" s="3" t="s">
        <v>124</v>
      </c>
      <c r="Q15" s="3" t="s">
        <v>124</v>
      </c>
      <c r="R15" s="3" t="s">
        <v>124</v>
      </c>
      <c r="S15" s="3">
        <v>4</v>
      </c>
      <c r="T15" s="7">
        <v>74.2</v>
      </c>
      <c r="U15" s="7">
        <f t="shared" si="1"/>
        <v>29.680000000000003</v>
      </c>
      <c r="V15" s="7">
        <v>78.680000000000007</v>
      </c>
    </row>
    <row r="16" spans="1:22" ht="22.5" customHeight="1">
      <c r="A16" s="3">
        <v>12</v>
      </c>
      <c r="B16" s="11" t="s">
        <v>128</v>
      </c>
      <c r="C16" s="5" t="s">
        <v>13</v>
      </c>
      <c r="D16" s="3" t="s">
        <v>36</v>
      </c>
      <c r="E16" s="3" t="s">
        <v>12</v>
      </c>
      <c r="F16" s="7">
        <f t="shared" si="0"/>
        <v>44.1</v>
      </c>
      <c r="G16" s="3">
        <v>2</v>
      </c>
      <c r="H16" s="3" t="s">
        <v>124</v>
      </c>
      <c r="I16" s="3" t="s">
        <v>124</v>
      </c>
      <c r="J16" s="3" t="s">
        <v>124</v>
      </c>
      <c r="K16" s="3" t="s">
        <v>124</v>
      </c>
      <c r="L16" s="3" t="s">
        <v>124</v>
      </c>
      <c r="M16" s="3" t="s">
        <v>124</v>
      </c>
      <c r="N16" s="10">
        <v>3</v>
      </c>
      <c r="O16" s="3" t="s">
        <v>124</v>
      </c>
      <c r="P16" s="3" t="s">
        <v>124</v>
      </c>
      <c r="Q16" s="3" t="s">
        <v>124</v>
      </c>
      <c r="R16" s="3" t="s">
        <v>124</v>
      </c>
      <c r="S16" s="3">
        <v>5</v>
      </c>
      <c r="T16" s="7">
        <v>73.8</v>
      </c>
      <c r="U16" s="7">
        <f t="shared" si="1"/>
        <v>29.52</v>
      </c>
      <c r="V16" s="7">
        <v>78.62</v>
      </c>
    </row>
    <row r="17" spans="1:22" ht="11.25" customHeight="1"/>
    <row r="18" spans="1:22" ht="21" customHeight="1">
      <c r="A18" s="19" t="s">
        <v>125</v>
      </c>
      <c r="B18" s="19"/>
      <c r="C18" s="19"/>
      <c r="D18" s="19"/>
      <c r="E18" s="19"/>
      <c r="F18" s="19"/>
      <c r="G18" s="19"/>
      <c r="H18" s="19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4"/>
      <c r="V18" s="14"/>
    </row>
    <row r="19" spans="1:22" ht="14.25" customHeight="1"/>
    <row r="20" spans="1:22" ht="14.25" customHeight="1"/>
    <row r="21" spans="1:22" ht="14.25" customHeight="1"/>
  </sheetData>
  <mergeCells count="11">
    <mergeCell ref="A18:H18"/>
    <mergeCell ref="E3:F3"/>
    <mergeCell ref="T3:U3"/>
    <mergeCell ref="A2:V2"/>
    <mergeCell ref="G3:S3"/>
    <mergeCell ref="A1:V1"/>
    <mergeCell ref="V3:V4"/>
    <mergeCell ref="D3:D4"/>
    <mergeCell ref="C3:C4"/>
    <mergeCell ref="B3:B4"/>
    <mergeCell ref="A3:A4"/>
  </mergeCells>
  <phoneticPr fontId="5" type="noConversion"/>
  <pageMargins left="0.56999999999999995" right="0.49" top="0.34" bottom="0.61" header="0.18" footer="0.3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V15"/>
  <sheetViews>
    <sheetView tabSelected="1" workbookViewId="0">
      <selection activeCell="AA5" sqref="AA5"/>
    </sheetView>
  </sheetViews>
  <sheetFormatPr defaultColWidth="9" defaultRowHeight="13.5"/>
  <cols>
    <col min="1" max="1" width="2.875" customWidth="1"/>
    <col min="2" max="2" width="12.375" customWidth="1"/>
    <col min="3" max="3" width="3.5" customWidth="1"/>
    <col min="4" max="4" width="14.5" customWidth="1"/>
    <col min="5" max="5" width="4.875" customWidth="1"/>
    <col min="6" max="6" width="5.75" customWidth="1"/>
    <col min="7" max="18" width="5.875" customWidth="1"/>
    <col min="19" max="19" width="4.375" customWidth="1"/>
    <col min="20" max="20" width="5.625" customWidth="1"/>
    <col min="21" max="21" width="5.625" style="1" customWidth="1"/>
    <col min="22" max="22" width="6.125" style="1" customWidth="1"/>
  </cols>
  <sheetData>
    <row r="1" spans="1:22" ht="48" customHeight="1">
      <c r="A1" s="20" t="s">
        <v>155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2" ht="33" customHeight="1">
      <c r="A2" s="22" t="s">
        <v>68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</row>
    <row r="3" spans="1:22" ht="19.5" customHeight="1">
      <c r="A3" s="8"/>
      <c r="B3" s="8"/>
      <c r="C3" s="8"/>
      <c r="D3" s="8"/>
      <c r="E3" s="16" t="s">
        <v>4</v>
      </c>
      <c r="F3" s="16"/>
      <c r="G3" s="22" t="s">
        <v>86</v>
      </c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16" t="s">
        <v>103</v>
      </c>
      <c r="U3" s="16"/>
      <c r="V3" s="23" t="s">
        <v>5</v>
      </c>
    </row>
    <row r="4" spans="1:22" ht="112.5" customHeight="1">
      <c r="A4" s="6" t="s">
        <v>0</v>
      </c>
      <c r="B4" s="2" t="s">
        <v>1</v>
      </c>
      <c r="C4" s="6" t="s">
        <v>2</v>
      </c>
      <c r="D4" s="2" t="s">
        <v>3</v>
      </c>
      <c r="E4" s="6" t="s">
        <v>101</v>
      </c>
      <c r="F4" s="15" t="s">
        <v>102</v>
      </c>
      <c r="G4" s="9" t="s">
        <v>89</v>
      </c>
      <c r="H4" s="9" t="s">
        <v>90</v>
      </c>
      <c r="I4" s="9" t="s">
        <v>91</v>
      </c>
      <c r="J4" s="9" t="s">
        <v>94</v>
      </c>
      <c r="K4" s="9" t="s">
        <v>95</v>
      </c>
      <c r="L4" s="9" t="s">
        <v>96</v>
      </c>
      <c r="M4" s="9" t="s">
        <v>97</v>
      </c>
      <c r="N4" s="9" t="s">
        <v>98</v>
      </c>
      <c r="O4" s="9" t="s">
        <v>93</v>
      </c>
      <c r="P4" s="9" t="s">
        <v>92</v>
      </c>
      <c r="Q4" s="9" t="s">
        <v>99</v>
      </c>
      <c r="R4" s="9" t="s">
        <v>100</v>
      </c>
      <c r="S4" s="6" t="s">
        <v>87</v>
      </c>
      <c r="T4" s="6" t="s">
        <v>103</v>
      </c>
      <c r="U4" s="15" t="s">
        <v>104</v>
      </c>
      <c r="V4" s="24"/>
    </row>
    <row r="5" spans="1:22" ht="29.25" customHeight="1">
      <c r="A5" s="3">
        <v>1</v>
      </c>
      <c r="B5" s="3" t="s">
        <v>69</v>
      </c>
      <c r="C5" s="5" t="s">
        <v>13</v>
      </c>
      <c r="D5" s="3" t="s">
        <v>80</v>
      </c>
      <c r="E5" s="3" t="s">
        <v>11</v>
      </c>
      <c r="F5" s="7">
        <f t="shared" ref="F5:F10" si="0">E5*0.6</f>
        <v>44.25</v>
      </c>
      <c r="G5" s="3">
        <v>2</v>
      </c>
      <c r="H5" s="3">
        <v>2</v>
      </c>
      <c r="I5" s="3">
        <v>2</v>
      </c>
      <c r="J5" s="3" t="s">
        <v>88</v>
      </c>
      <c r="K5" s="3" t="s">
        <v>88</v>
      </c>
      <c r="L5" s="3" t="s">
        <v>88</v>
      </c>
      <c r="M5" s="3" t="s">
        <v>88</v>
      </c>
      <c r="N5" s="10" t="s">
        <v>88</v>
      </c>
      <c r="O5" s="3" t="s">
        <v>88</v>
      </c>
      <c r="P5" s="3" t="s">
        <v>88</v>
      </c>
      <c r="Q5" s="3" t="s">
        <v>88</v>
      </c>
      <c r="R5" s="3" t="s">
        <v>88</v>
      </c>
      <c r="S5" s="3">
        <v>6</v>
      </c>
      <c r="T5" s="7">
        <v>77.2</v>
      </c>
      <c r="U5" s="7">
        <f t="shared" ref="U5:U10" si="1">T5*0.4</f>
        <v>30.880000000000003</v>
      </c>
      <c r="V5" s="7">
        <v>81.13</v>
      </c>
    </row>
    <row r="6" spans="1:22" ht="29.25" customHeight="1">
      <c r="A6" s="3">
        <v>2</v>
      </c>
      <c r="B6" s="3" t="s">
        <v>70</v>
      </c>
      <c r="C6" s="5" t="s">
        <v>6</v>
      </c>
      <c r="D6" s="3" t="s">
        <v>81</v>
      </c>
      <c r="E6" s="3" t="s">
        <v>71</v>
      </c>
      <c r="F6" s="7">
        <f t="shared" si="0"/>
        <v>40.799999999999997</v>
      </c>
      <c r="G6" s="3" t="s">
        <v>88</v>
      </c>
      <c r="H6" s="3">
        <v>2</v>
      </c>
      <c r="I6" s="3" t="s">
        <v>88</v>
      </c>
      <c r="J6" s="3" t="s">
        <v>88</v>
      </c>
      <c r="K6" s="3" t="s">
        <v>88</v>
      </c>
      <c r="L6" s="3" t="s">
        <v>88</v>
      </c>
      <c r="M6" s="3" t="s">
        <v>88</v>
      </c>
      <c r="N6" s="10" t="s">
        <v>88</v>
      </c>
      <c r="O6" s="3" t="s">
        <v>88</v>
      </c>
      <c r="P6" s="3" t="s">
        <v>88</v>
      </c>
      <c r="Q6" s="3" t="s">
        <v>88</v>
      </c>
      <c r="R6" s="3" t="s">
        <v>88</v>
      </c>
      <c r="S6" s="3">
        <v>2</v>
      </c>
      <c r="T6" s="7">
        <v>78.599999999999994</v>
      </c>
      <c r="U6" s="7">
        <f t="shared" si="1"/>
        <v>31.439999999999998</v>
      </c>
      <c r="V6" s="7">
        <v>74.239999999999995</v>
      </c>
    </row>
    <row r="7" spans="1:22" ht="29.25" customHeight="1">
      <c r="A7" s="3">
        <v>3</v>
      </c>
      <c r="B7" s="3" t="s">
        <v>72</v>
      </c>
      <c r="C7" s="5" t="s">
        <v>13</v>
      </c>
      <c r="D7" s="3" t="s">
        <v>82</v>
      </c>
      <c r="E7" s="3" t="s">
        <v>73</v>
      </c>
      <c r="F7" s="7">
        <f t="shared" si="0"/>
        <v>36.6</v>
      </c>
      <c r="G7" s="3" t="s">
        <v>88</v>
      </c>
      <c r="H7" s="3" t="s">
        <v>88</v>
      </c>
      <c r="I7" s="3" t="s">
        <v>88</v>
      </c>
      <c r="J7" s="3" t="s">
        <v>88</v>
      </c>
      <c r="K7" s="3" t="s">
        <v>88</v>
      </c>
      <c r="L7" s="3" t="s">
        <v>88</v>
      </c>
      <c r="M7" s="3" t="s">
        <v>88</v>
      </c>
      <c r="N7" s="10" t="s">
        <v>88</v>
      </c>
      <c r="O7" s="3" t="s">
        <v>88</v>
      </c>
      <c r="P7" s="3" t="s">
        <v>88</v>
      </c>
      <c r="Q7" s="3" t="s">
        <v>88</v>
      </c>
      <c r="R7" s="3" t="s">
        <v>88</v>
      </c>
      <c r="S7" s="3">
        <v>0</v>
      </c>
      <c r="T7" s="7">
        <v>76.400000000000006</v>
      </c>
      <c r="U7" s="7">
        <f t="shared" si="1"/>
        <v>30.560000000000002</v>
      </c>
      <c r="V7" s="7">
        <v>67.16</v>
      </c>
    </row>
    <row r="8" spans="1:22" ht="29.25" customHeight="1">
      <c r="A8" s="3">
        <v>4</v>
      </c>
      <c r="B8" s="3" t="s">
        <v>74</v>
      </c>
      <c r="C8" s="5" t="s">
        <v>13</v>
      </c>
      <c r="D8" s="3" t="s">
        <v>83</v>
      </c>
      <c r="E8" s="3" t="s">
        <v>75</v>
      </c>
      <c r="F8" s="7">
        <f t="shared" si="0"/>
        <v>34.049999999999997</v>
      </c>
      <c r="G8" s="3" t="s">
        <v>88</v>
      </c>
      <c r="H8" s="3">
        <v>2</v>
      </c>
      <c r="I8" s="3" t="s">
        <v>88</v>
      </c>
      <c r="J8" s="3" t="s">
        <v>88</v>
      </c>
      <c r="K8" s="3" t="s">
        <v>88</v>
      </c>
      <c r="L8" s="3" t="s">
        <v>88</v>
      </c>
      <c r="M8" s="3" t="s">
        <v>88</v>
      </c>
      <c r="N8" s="10" t="s">
        <v>88</v>
      </c>
      <c r="O8" s="3" t="s">
        <v>88</v>
      </c>
      <c r="P8" s="3" t="s">
        <v>88</v>
      </c>
      <c r="Q8" s="3" t="s">
        <v>88</v>
      </c>
      <c r="R8" s="3" t="s">
        <v>88</v>
      </c>
      <c r="S8" s="3">
        <v>2</v>
      </c>
      <c r="T8" s="7">
        <v>70.599999999999994</v>
      </c>
      <c r="U8" s="7">
        <f t="shared" si="1"/>
        <v>28.24</v>
      </c>
      <c r="V8" s="7">
        <v>64.289999999999992</v>
      </c>
    </row>
    <row r="9" spans="1:22" ht="29.25" customHeight="1">
      <c r="A9" s="3">
        <v>5</v>
      </c>
      <c r="B9" s="3" t="s">
        <v>76</v>
      </c>
      <c r="C9" s="5" t="s">
        <v>13</v>
      </c>
      <c r="D9" s="3" t="s">
        <v>84</v>
      </c>
      <c r="E9" s="3" t="s">
        <v>77</v>
      </c>
      <c r="F9" s="7">
        <f t="shared" si="0"/>
        <v>33.9</v>
      </c>
      <c r="G9" s="3" t="s">
        <v>88</v>
      </c>
      <c r="H9" s="3" t="s">
        <v>88</v>
      </c>
      <c r="I9" s="3" t="s">
        <v>88</v>
      </c>
      <c r="J9" s="3" t="s">
        <v>88</v>
      </c>
      <c r="K9" s="3" t="s">
        <v>88</v>
      </c>
      <c r="L9" s="3" t="s">
        <v>88</v>
      </c>
      <c r="M9" s="3" t="s">
        <v>88</v>
      </c>
      <c r="N9" s="10" t="s">
        <v>88</v>
      </c>
      <c r="O9" s="3" t="s">
        <v>88</v>
      </c>
      <c r="P9" s="3" t="s">
        <v>88</v>
      </c>
      <c r="Q9" s="3" t="s">
        <v>88</v>
      </c>
      <c r="R9" s="3" t="s">
        <v>88</v>
      </c>
      <c r="S9" s="3">
        <v>0</v>
      </c>
      <c r="T9" s="7">
        <v>73.599999999999994</v>
      </c>
      <c r="U9" s="7">
        <f t="shared" si="1"/>
        <v>29.439999999999998</v>
      </c>
      <c r="V9" s="7">
        <v>63.339999999999996</v>
      </c>
    </row>
    <row r="10" spans="1:22" ht="29.25" customHeight="1">
      <c r="A10" s="3">
        <v>6</v>
      </c>
      <c r="B10" s="3" t="s">
        <v>78</v>
      </c>
      <c r="C10" s="5" t="s">
        <v>13</v>
      </c>
      <c r="D10" s="3" t="s">
        <v>85</v>
      </c>
      <c r="E10" s="3" t="s">
        <v>79</v>
      </c>
      <c r="F10" s="7">
        <f t="shared" si="0"/>
        <v>32.699999999999996</v>
      </c>
      <c r="G10" s="3" t="s">
        <v>88</v>
      </c>
      <c r="H10" s="3" t="s">
        <v>88</v>
      </c>
      <c r="I10" s="3" t="s">
        <v>88</v>
      </c>
      <c r="J10" s="3" t="s">
        <v>88</v>
      </c>
      <c r="K10" s="3" t="s">
        <v>88</v>
      </c>
      <c r="L10" s="3" t="s">
        <v>88</v>
      </c>
      <c r="M10" s="3" t="s">
        <v>88</v>
      </c>
      <c r="N10" s="10" t="s">
        <v>88</v>
      </c>
      <c r="O10" s="3" t="s">
        <v>88</v>
      </c>
      <c r="P10" s="3" t="s">
        <v>88</v>
      </c>
      <c r="Q10" s="3" t="s">
        <v>88</v>
      </c>
      <c r="R10" s="3" t="s">
        <v>88</v>
      </c>
      <c r="S10" s="3">
        <v>0</v>
      </c>
      <c r="T10" s="7">
        <v>75</v>
      </c>
      <c r="U10" s="7">
        <f t="shared" si="1"/>
        <v>30</v>
      </c>
      <c r="V10" s="7">
        <v>62.699999999999996</v>
      </c>
    </row>
    <row r="12" spans="1:22" ht="22.5" customHeight="1">
      <c r="A12" s="19" t="s">
        <v>105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</row>
    <row r="13" spans="1:22" ht="22.5" customHeight="1"/>
    <row r="14" spans="1:22" ht="22.5" customHeight="1"/>
    <row r="15" spans="1:22" ht="22.5" customHeight="1"/>
  </sheetData>
  <mergeCells count="9">
    <mergeCell ref="A2:V2"/>
    <mergeCell ref="A1:V1"/>
    <mergeCell ref="V3:V4"/>
    <mergeCell ref="A12:H12"/>
    <mergeCell ref="I12:P12"/>
    <mergeCell ref="Q12:V12"/>
    <mergeCell ref="G3:S3"/>
    <mergeCell ref="E3:F3"/>
    <mergeCell ref="T3:U3"/>
  </mergeCells>
  <phoneticPr fontId="5" type="noConversion"/>
  <pageMargins left="0.56999999999999995" right="0.49" top="0.34" bottom="0.75" header="0.18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男</vt:lpstr>
      <vt:lpstr>女</vt:lpstr>
      <vt:lpstr>定向凤凰社区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2019-08-30T06:43:18Z</cp:lastPrinted>
  <dcterms:created xsi:type="dcterms:W3CDTF">2019-05-25T06:22:00Z</dcterms:created>
  <dcterms:modified xsi:type="dcterms:W3CDTF">2019-08-30T06:44:19Z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